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tabRatio="683" activeTab="1"/>
  </bookViews>
  <sheets>
    <sheet name="Sheet1" sheetId="1" r:id="rId1"/>
    <sheet name="31.03.2012" sheetId="2" r:id="rId2"/>
  </sheets>
  <definedNames/>
  <calcPr fullCalcOnLoad="1"/>
</workbook>
</file>

<file path=xl/sharedStrings.xml><?xml version="1.0" encoding="utf-8"?>
<sst xmlns="http://schemas.openxmlformats.org/spreadsheetml/2006/main" count="123" uniqueCount="98">
  <si>
    <t>Particulars</t>
  </si>
  <si>
    <t>(b) Other Operating Income</t>
  </si>
  <si>
    <t>4. Other Income</t>
  </si>
  <si>
    <t>8. Exceptional items</t>
  </si>
  <si>
    <t>10. Tax expense</t>
  </si>
  <si>
    <t>a) Pledged/Encumbered</t>
  </si>
  <si>
    <t>b) Non-encumbered</t>
  </si>
  <si>
    <t>f. Other expenditure</t>
  </si>
  <si>
    <t>Rs. 10/-</t>
  </si>
  <si>
    <t>Audited</t>
  </si>
  <si>
    <t>RM</t>
  </si>
  <si>
    <t>30.06.2008</t>
  </si>
  <si>
    <t>30.9.2008</t>
  </si>
  <si>
    <t>31.12.2008</t>
  </si>
  <si>
    <t>31.03.2009</t>
  </si>
  <si>
    <t>Ist</t>
  </si>
  <si>
    <t>Iind</t>
  </si>
  <si>
    <t>IIIrd</t>
  </si>
  <si>
    <t>Ivth</t>
  </si>
  <si>
    <t>sales</t>
  </si>
  <si>
    <t>own</t>
  </si>
  <si>
    <t>Job work</t>
  </si>
  <si>
    <t>Export</t>
  </si>
  <si>
    <t>total</t>
  </si>
  <si>
    <t>(Face Value of the Share shall be indicated)</t>
  </si>
  <si>
    <t>----</t>
  </si>
  <si>
    <t>---</t>
  </si>
  <si>
    <t>30.09.2008</t>
  </si>
  <si>
    <t>Notes:</t>
  </si>
  <si>
    <t>(Rs. In Lacs)</t>
  </si>
  <si>
    <t>2008-09</t>
  </si>
  <si>
    <t>I</t>
  </si>
  <si>
    <t>II</t>
  </si>
  <si>
    <t>III</t>
  </si>
  <si>
    <t>IV</t>
  </si>
  <si>
    <t>OWN</t>
  </si>
  <si>
    <t>1. Income from operations</t>
  </si>
  <si>
    <t>d. Employee benefit expenses</t>
  </si>
  <si>
    <t>e. Depreciation and amortisation expenses</t>
  </si>
  <si>
    <t>Total expenses</t>
  </si>
  <si>
    <t>6. Finance costs</t>
  </si>
  <si>
    <t>17. Paid-up equity share capital</t>
  </si>
  <si>
    <t xml:space="preserve">a) Basic </t>
  </si>
  <si>
    <t>b) Diluted</t>
  </si>
  <si>
    <t xml:space="preserve">PART II </t>
  </si>
  <si>
    <t>A. Particulars of shareholding</t>
  </si>
  <si>
    <t>1. Public Shareholding</t>
  </si>
  <si>
    <t>B. Investor Complaints</t>
  </si>
  <si>
    <t xml:space="preserve">Date: </t>
  </si>
  <si>
    <t>Name of Company</t>
  </si>
  <si>
    <t>PART I</t>
  </si>
  <si>
    <t>Statement of standalone / consolidated Audited / Unaudited Financial Results for the Quarter 
and ____ months ended dd/mm/yyyy OR for the year ended dd/mm/yyyy</t>
  </si>
  <si>
    <t>3 months ended (dd/mm/yyyy)</t>
  </si>
  <si>
    <t>Preceeding 3 months ended (dd/mm/yyyy)</t>
  </si>
  <si>
    <t>Corresponding 3 months ended in the previous year  (dd/mm/yyyy)</t>
  </si>
  <si>
    <t>Year to Date figures for the current period  ended (dd/mm/yyyy)</t>
  </si>
  <si>
    <t>Year to Date figures for the previous year  ended (dd/mm/yyyy)</t>
  </si>
  <si>
    <t>Previous accounting year ended (dd/mm/yyyy)</t>
  </si>
  <si>
    <t>Unaudited / audited</t>
  </si>
  <si>
    <t xml:space="preserve"> (a) Net Sales/Income from Operations (net of excise duty)</t>
  </si>
  <si>
    <t>Total income from operations (net)</t>
  </si>
  <si>
    <t>2. Expenses</t>
  </si>
  <si>
    <t>a. Cost of materials consumed</t>
  </si>
  <si>
    <t>b. Purchases of stock in trade</t>
  </si>
  <si>
    <t>c. Changes in inventories of finished goods, work in progress and stock-in-trade</t>
  </si>
  <si>
    <t>(Any item exceeding 10% of the total expenditure relating to continuing operations to be shown seperately)</t>
  </si>
  <si>
    <r>
      <t>5. Profit / (Loss) from ordinary activities before finance costs and Exceptional Items (3</t>
    </r>
    <r>
      <rPr>
        <b/>
        <u val="single"/>
        <sz val="10"/>
        <color indexed="8"/>
        <rFont val="Arial"/>
        <family val="2"/>
      </rPr>
      <t>+</t>
    </r>
    <r>
      <rPr>
        <b/>
        <sz val="10"/>
        <color indexed="8"/>
        <rFont val="Arial"/>
        <family val="2"/>
      </rPr>
      <t>4)</t>
    </r>
  </si>
  <si>
    <r>
      <t>7. Profit / (Loss) from ordinary activities after finance costs but before Exceptional Items (5</t>
    </r>
    <r>
      <rPr>
        <b/>
        <u val="single"/>
        <sz val="10"/>
        <color indexed="8"/>
        <rFont val="Arial"/>
        <family val="2"/>
      </rPr>
      <t>+</t>
    </r>
    <r>
      <rPr>
        <b/>
        <sz val="10"/>
        <color indexed="8"/>
        <rFont val="Arial"/>
        <family val="2"/>
      </rPr>
      <t>6)</t>
    </r>
  </si>
  <si>
    <t>12. Extraordinary Item (net of tax expenses Rs. ____ Lakhs)</t>
  </si>
  <si>
    <r>
      <t>13. Net Profit / (Loss) for the period (11</t>
    </r>
    <r>
      <rPr>
        <b/>
        <u val="single"/>
        <sz val="10"/>
        <color indexed="8"/>
        <rFont val="Arial"/>
        <family val="2"/>
      </rPr>
      <t>+</t>
    </r>
    <r>
      <rPr>
        <b/>
        <sz val="10"/>
        <color indexed="8"/>
        <rFont val="Arial"/>
        <family val="2"/>
      </rPr>
      <t>12)</t>
    </r>
  </si>
  <si>
    <t>15. Minority Interest*</t>
  </si>
  <si>
    <r>
      <t>16. Net profit / (loss) after taxes, Minority Interst and share of profits/ (loss) of associates (13</t>
    </r>
    <r>
      <rPr>
        <b/>
        <u val="single"/>
        <sz val="10"/>
        <color indexed="8"/>
        <rFont val="Arial"/>
        <family val="2"/>
      </rPr>
      <t>+</t>
    </r>
    <r>
      <rPr>
        <b/>
        <sz val="10"/>
        <color indexed="8"/>
        <rFont val="Arial"/>
        <family val="2"/>
      </rPr>
      <t>14</t>
    </r>
    <r>
      <rPr>
        <b/>
        <u val="single"/>
        <sz val="10"/>
        <color indexed="8"/>
        <rFont val="Arial"/>
        <family val="2"/>
      </rPr>
      <t>+</t>
    </r>
    <r>
      <rPr>
        <b/>
        <sz val="10"/>
        <color indexed="8"/>
        <rFont val="Arial"/>
        <family val="2"/>
      </rPr>
      <t>15)*</t>
    </r>
  </si>
  <si>
    <t>18. Reserve excluding Revaluation Reserves as per balance sheet of previous accounting year</t>
  </si>
  <si>
    <t>19. i. Earnings Per Share (EPS) (before extra ordinary items) (of Rs.__/- each) (not annualised)</t>
  </si>
  <si>
    <t>19. ii. Earnings Per Share (EPS) (after extra ordinary items) (of Rs.__/- each) (not annualised)</t>
  </si>
  <si>
    <t>*Applicable in case of consolidated results</t>
  </si>
  <si>
    <t>Pending at the beginning of the quarter</t>
  </si>
  <si>
    <t>Received during the quarter</t>
  </si>
  <si>
    <t>Dispossed off during the quarter</t>
  </si>
  <si>
    <t xml:space="preserve">1) The above Audited / Unaudited Financial Results have been reviewed by the Audit Committee </t>
  </si>
  <si>
    <t xml:space="preserve">and the same have been taken on record by the Board of Directors at the Board meeting held on _______. </t>
  </si>
  <si>
    <t>Place:</t>
  </si>
  <si>
    <t>Year to date figures for the current period  ended (dd/mm/yyyy)</t>
  </si>
  <si>
    <t>Year to date figures for the previous year  ended (dd/mm/yyyy)</t>
  </si>
  <si>
    <t>3.Profit / (Loss) from operations before other Income, finance cost and exceptionl items (1-2)</t>
  </si>
  <si>
    <r>
      <t>9. Profit / (Loss) from Ordinary Activities before Tax (7</t>
    </r>
    <r>
      <rPr>
        <b/>
        <u val="single"/>
        <sz val="10"/>
        <color indexed="8"/>
        <rFont val="Arial"/>
        <family val="2"/>
      </rPr>
      <t>+</t>
    </r>
    <r>
      <rPr>
        <b/>
        <sz val="10"/>
        <color indexed="8"/>
        <rFont val="Arial"/>
        <family val="2"/>
      </rPr>
      <t>8)</t>
    </r>
  </si>
  <si>
    <r>
      <t>11. Net profit / (Loss) from ordinary activities after tax (9</t>
    </r>
    <r>
      <rPr>
        <b/>
        <u val="single"/>
        <sz val="10"/>
        <color indexed="8"/>
        <rFont val="Arial"/>
        <family val="2"/>
      </rPr>
      <t>+</t>
    </r>
    <r>
      <rPr>
        <b/>
        <sz val="10"/>
        <color indexed="8"/>
        <rFont val="Arial"/>
        <family val="2"/>
      </rPr>
      <t>10)</t>
    </r>
  </si>
  <si>
    <t>14. Share of profit / (loss) of associates*</t>
  </si>
  <si>
    <t>(Refer Notes below)</t>
  </si>
  <si>
    <t xml:space="preserve">         Further to the above, profit/loss from discontinuing operations, if any, included in the above shall be disclosed with details thereof.</t>
  </si>
  <si>
    <r>
      <rPr>
        <b/>
        <i/>
        <sz val="10"/>
        <color indexed="8"/>
        <rFont val="Arial"/>
        <family val="2"/>
      </rPr>
      <t>Note:</t>
    </r>
    <r>
      <rPr>
        <i/>
        <sz val="10"/>
        <color indexed="8"/>
        <rFont val="Arial"/>
        <family val="2"/>
      </rPr>
      <t xml:space="preserve"> The classification / disclosure of items in the financial results shall be in accordance with the Revised Schedule VI of the Companies Act, 1956</t>
    </r>
  </si>
  <si>
    <t xml:space="preserve"> Shareholding</t>
  </si>
  <si>
    <t>2. Promoters and promoter group</t>
  </si>
  <si>
    <t xml:space="preserve">   -No. of shares</t>
  </si>
  <si>
    <t xml:space="preserve">   -Percentage of shareholding</t>
  </si>
  <si>
    <t xml:space="preserve">   - Percentage of shares (as a % of the total shareholding of Promoter and Promoter group)</t>
  </si>
  <si>
    <t xml:space="preserve">  - Percentage of shares (as a% of the total share capital of the Company)</t>
  </si>
  <si>
    <t>Remaining unresolved at the end of the quarter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</si>
</sst>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 quotePrefix="1">
      <alignment horizontal="right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4" fillId="0" borderId="10" xfId="0" applyNumberFormat="1" applyFont="1" applyBorder="1" applyAlignment="1" quotePrefix="1">
      <alignment horizontal="right"/>
    </xf>
    <xf numFmtId="2" fontId="5" fillId="0" borderId="10" xfId="0" applyNumberFormat="1" applyFont="1" applyBorder="1" applyAlignment="1">
      <alignment/>
    </xf>
    <xf numFmtId="2" fontId="4" fillId="0" borderId="10" xfId="0" applyNumberFormat="1" applyFont="1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4" fillId="0" borderId="0" xfId="0" applyNumberFormat="1" applyFont="1" applyBorder="1" applyAlignment="1" quotePrefix="1">
      <alignment horizontal="right"/>
    </xf>
    <xf numFmtId="2" fontId="4" fillId="0" borderId="10" xfId="0" applyNumberFormat="1" applyFont="1" applyBorder="1" applyAlignment="1" quotePrefix="1">
      <alignment horizontal="center" vertical="center"/>
    </xf>
    <xf numFmtId="2" fontId="4" fillId="0" borderId="10" xfId="0" applyNumberFormat="1" applyFont="1" applyBorder="1" applyAlignment="1" quotePrefix="1">
      <alignment horizontal="right" vertical="center"/>
    </xf>
    <xf numFmtId="0" fontId="5" fillId="0" borderId="12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 quotePrefix="1">
      <alignment wrapText="1"/>
    </xf>
    <xf numFmtId="0" fontId="4" fillId="0" borderId="17" xfId="0" applyFont="1" applyBorder="1" applyAlignment="1" quotePrefix="1">
      <alignment wrapText="1"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4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B1">
      <selection activeCell="C7" sqref="C7"/>
    </sheetView>
  </sheetViews>
  <sheetFormatPr defaultColWidth="9.140625" defaultRowHeight="15"/>
  <cols>
    <col min="1" max="1" width="14.57421875" style="0" customWidth="1"/>
    <col min="2" max="2" width="13.00390625" style="0" customWidth="1"/>
    <col min="3" max="3" width="16.00390625" style="0" customWidth="1"/>
    <col min="4" max="4" width="15.140625" style="0" customWidth="1"/>
    <col min="5" max="5" width="14.140625" style="0" customWidth="1"/>
    <col min="6" max="6" width="12.140625" style="0" customWidth="1"/>
    <col min="7" max="8" width="11.7109375" style="0" customWidth="1"/>
    <col min="9" max="9" width="11.421875" style="0" customWidth="1"/>
    <col min="11" max="11" width="11.421875" style="0" customWidth="1"/>
  </cols>
  <sheetData>
    <row r="1" spans="6:7" ht="15">
      <c r="F1" s="38"/>
      <c r="G1" s="2"/>
    </row>
    <row r="2" spans="6:7" ht="15">
      <c r="F2" s="38"/>
      <c r="G2" s="2"/>
    </row>
    <row r="3" spans="2:7" ht="15">
      <c r="B3" s="14" t="s">
        <v>15</v>
      </c>
      <c r="C3" s="14" t="s">
        <v>16</v>
      </c>
      <c r="D3" s="14" t="s">
        <v>17</v>
      </c>
      <c r="E3" s="14" t="s">
        <v>18</v>
      </c>
      <c r="F3" s="38"/>
      <c r="G3" s="2"/>
    </row>
    <row r="4" spans="2:9" ht="15">
      <c r="B4" t="s">
        <v>11</v>
      </c>
      <c r="C4" t="s">
        <v>12</v>
      </c>
      <c r="D4" t="s">
        <v>13</v>
      </c>
      <c r="E4" t="s">
        <v>14</v>
      </c>
      <c r="F4" s="25" t="s">
        <v>11</v>
      </c>
      <c r="G4" s="25" t="s">
        <v>27</v>
      </c>
      <c r="H4" t="s">
        <v>13</v>
      </c>
      <c r="I4" t="s">
        <v>14</v>
      </c>
    </row>
    <row r="5" spans="6:11" ht="15">
      <c r="F5" s="15">
        <v>227.35</v>
      </c>
      <c r="G5" s="5">
        <v>258.2</v>
      </c>
      <c r="H5" s="17">
        <v>190.35</v>
      </c>
      <c r="I5">
        <v>309.29</v>
      </c>
      <c r="K5" s="20">
        <f>(F5+G5+H5+I5)</f>
        <v>985.19</v>
      </c>
    </row>
    <row r="6" spans="1:11" ht="15">
      <c r="A6" t="s">
        <v>19</v>
      </c>
      <c r="F6" s="15">
        <v>0</v>
      </c>
      <c r="G6" s="5">
        <v>0</v>
      </c>
      <c r="H6" s="17">
        <v>0</v>
      </c>
      <c r="I6" s="17">
        <v>0</v>
      </c>
      <c r="K6" s="20">
        <f>(F6+G6+H6+I6)</f>
        <v>0</v>
      </c>
    </row>
    <row r="7" spans="1:9" ht="15">
      <c r="A7" t="s">
        <v>20</v>
      </c>
      <c r="B7">
        <v>134257.61</v>
      </c>
      <c r="C7">
        <v>325923.84</v>
      </c>
      <c r="D7">
        <v>77712.17</v>
      </c>
      <c r="E7">
        <v>88140.2</v>
      </c>
      <c r="F7" s="15"/>
      <c r="G7" s="5"/>
      <c r="H7" s="17"/>
      <c r="I7" s="17"/>
    </row>
    <row r="8" spans="2:11" ht="15">
      <c r="B8">
        <v>549863.48</v>
      </c>
      <c r="C8">
        <v>687983.72</v>
      </c>
      <c r="D8">
        <v>424438.5</v>
      </c>
      <c r="E8">
        <v>644329.63</v>
      </c>
      <c r="F8" s="17">
        <v>-10.8</v>
      </c>
      <c r="G8" s="17">
        <v>-7.8</v>
      </c>
      <c r="H8" s="17">
        <v>-15.65</v>
      </c>
      <c r="I8" s="17">
        <v>-9.23</v>
      </c>
      <c r="K8" s="20">
        <f aca="true" t="shared" si="0" ref="K8:K14">(F8+G8+H8+I8)</f>
        <v>-43.480000000000004</v>
      </c>
    </row>
    <row r="9" spans="2:11" ht="15">
      <c r="B9">
        <v>390508.71</v>
      </c>
      <c r="C9">
        <v>581391.91</v>
      </c>
      <c r="D9">
        <v>129470.92</v>
      </c>
      <c r="E9">
        <v>349851.67</v>
      </c>
      <c r="F9" s="17">
        <v>92.56</v>
      </c>
      <c r="G9" s="17">
        <v>82.08</v>
      </c>
      <c r="H9" s="17">
        <v>70.67</v>
      </c>
      <c r="I9" s="33">
        <v>146.62</v>
      </c>
      <c r="K9" s="20">
        <f t="shared" si="0"/>
        <v>391.93</v>
      </c>
    </row>
    <row r="10" spans="2:11" ht="15">
      <c r="B10">
        <v>1076641.72</v>
      </c>
      <c r="C10">
        <v>1408916.45</v>
      </c>
      <c r="D10">
        <v>1079343.53</v>
      </c>
      <c r="E10">
        <v>1156007.98</v>
      </c>
      <c r="F10" s="17">
        <v>0</v>
      </c>
      <c r="G10" s="17">
        <v>0</v>
      </c>
      <c r="H10" s="17">
        <v>0</v>
      </c>
      <c r="I10" s="17">
        <v>0</v>
      </c>
      <c r="K10" s="20">
        <f t="shared" si="0"/>
        <v>0</v>
      </c>
    </row>
    <row r="11" spans="2:11" ht="15">
      <c r="B11">
        <v>103919.31</v>
      </c>
      <c r="C11">
        <v>133995.5</v>
      </c>
      <c r="D11">
        <v>78115.6</v>
      </c>
      <c r="E11">
        <v>92394.03</v>
      </c>
      <c r="F11" s="17">
        <v>35.4</v>
      </c>
      <c r="G11" s="17">
        <v>37.68</v>
      </c>
      <c r="H11" s="17">
        <v>35.5</v>
      </c>
      <c r="I11" s="17">
        <v>32.49</v>
      </c>
      <c r="K11" s="20">
        <f t="shared" si="0"/>
        <v>141.07</v>
      </c>
    </row>
    <row r="12" spans="2:11" ht="15">
      <c r="B12">
        <v>1178358.82</v>
      </c>
      <c r="C12">
        <v>1209092.87</v>
      </c>
      <c r="D12">
        <v>1201257.37</v>
      </c>
      <c r="E12">
        <v>904904.44</v>
      </c>
      <c r="F12" s="17">
        <v>22</v>
      </c>
      <c r="G12" s="17">
        <v>22</v>
      </c>
      <c r="H12" s="17">
        <v>22</v>
      </c>
      <c r="I12" s="17">
        <v>23.32</v>
      </c>
      <c r="K12" s="20">
        <f t="shared" si="0"/>
        <v>89.32</v>
      </c>
    </row>
    <row r="13" spans="2:11" ht="15">
      <c r="B13">
        <v>1369976.09</v>
      </c>
      <c r="C13">
        <v>1260816.82</v>
      </c>
      <c r="D13">
        <v>3287497.91</v>
      </c>
      <c r="E13">
        <v>6289161.47</v>
      </c>
      <c r="F13" s="17">
        <v>106.56</v>
      </c>
      <c r="G13" s="17">
        <v>128.46</v>
      </c>
      <c r="H13" s="17">
        <v>93.8</v>
      </c>
      <c r="I13" s="17">
        <v>107.3</v>
      </c>
      <c r="K13" s="20">
        <f t="shared" si="0"/>
        <v>436.12</v>
      </c>
    </row>
    <row r="14" spans="2:11" ht="15">
      <c r="B14">
        <v>3567154.02</v>
      </c>
      <c r="C14">
        <v>3809709.66</v>
      </c>
      <c r="D14">
        <v>3401305.43</v>
      </c>
      <c r="E14">
        <v>4249636.47</v>
      </c>
      <c r="F14" s="15">
        <f>SUM(F8:F13)</f>
        <v>245.72</v>
      </c>
      <c r="G14" s="5">
        <f>SUM(G8:G13)</f>
        <v>262.42</v>
      </c>
      <c r="H14" s="17">
        <f>SUM(H8:H13)</f>
        <v>206.32</v>
      </c>
      <c r="I14" s="17">
        <f>SUM(I8:I13)</f>
        <v>300.5</v>
      </c>
      <c r="K14" s="20">
        <f t="shared" si="0"/>
        <v>1014.96</v>
      </c>
    </row>
    <row r="15" spans="2:9" ht="15">
      <c r="B15" s="1">
        <f>SUM(B7:B14)</f>
        <v>8370679.76</v>
      </c>
      <c r="C15" s="1">
        <f>SUM(C7:C14)</f>
        <v>9417830.77</v>
      </c>
      <c r="D15" s="1">
        <f>SUM(D7:D14)</f>
        <v>9679141.43</v>
      </c>
      <c r="E15" s="1">
        <f>SUM(E7:E14)</f>
        <v>13774425.89</v>
      </c>
      <c r="F15" s="15"/>
      <c r="G15" s="5"/>
      <c r="H15" s="17"/>
      <c r="I15" s="17"/>
    </row>
    <row r="16" spans="1:11" ht="15">
      <c r="A16" t="s">
        <v>21</v>
      </c>
      <c r="B16">
        <v>7263454.13</v>
      </c>
      <c r="C16">
        <v>12332570.1</v>
      </c>
      <c r="D16">
        <v>7088577.35</v>
      </c>
      <c r="E16">
        <v>7711054.3</v>
      </c>
      <c r="F16" s="24">
        <f>(F5-F14)</f>
        <v>-18.370000000000005</v>
      </c>
      <c r="G16" s="7">
        <f>(G5+G6-G14)</f>
        <v>-4.220000000000027</v>
      </c>
      <c r="H16" s="34">
        <f>(H5-H14)</f>
        <v>-15.969999999999999</v>
      </c>
      <c r="I16" s="34">
        <f>(I5-I14)</f>
        <v>8.79000000000002</v>
      </c>
      <c r="K16" s="20">
        <f aca="true" t="shared" si="1" ref="K16:K26">(F16+G16+H16+I16)</f>
        <v>-29.77000000000001</v>
      </c>
    </row>
    <row r="17" spans="2:11" ht="15">
      <c r="B17">
        <v>1188107.8</v>
      </c>
      <c r="C17">
        <v>847515.6</v>
      </c>
      <c r="D17">
        <v>950957.46</v>
      </c>
      <c r="E17">
        <v>572212.1</v>
      </c>
      <c r="F17" s="15">
        <v>1.1</v>
      </c>
      <c r="G17" s="5">
        <v>0.38</v>
      </c>
      <c r="H17" s="17">
        <v>1.44</v>
      </c>
      <c r="I17" s="17">
        <v>2.23</v>
      </c>
      <c r="K17" s="20">
        <f t="shared" si="1"/>
        <v>5.15</v>
      </c>
    </row>
    <row r="18" spans="2:11" ht="15">
      <c r="B18" s="1">
        <f>SUM(B16:B17)</f>
        <v>8451561.93</v>
      </c>
      <c r="C18" s="1">
        <f>SUM(C16:C17)</f>
        <v>13180085.7</v>
      </c>
      <c r="D18" s="1">
        <f>SUM(D16:D17)</f>
        <v>8039534.81</v>
      </c>
      <c r="E18" s="1">
        <f>SUM(E16:E17)</f>
        <v>8283266.399999999</v>
      </c>
      <c r="F18" s="24">
        <f>(F16+F17)</f>
        <v>-17.270000000000003</v>
      </c>
      <c r="G18" s="7">
        <f>(G16+G17)</f>
        <v>-3.8400000000000274</v>
      </c>
      <c r="H18" s="34">
        <f>(H16+H17)</f>
        <v>-14.53</v>
      </c>
      <c r="I18" s="34">
        <f>(I16+I17)</f>
        <v>11.020000000000021</v>
      </c>
      <c r="K18" s="20">
        <f t="shared" si="1"/>
        <v>-24.620000000000008</v>
      </c>
    </row>
    <row r="19" spans="1:11" ht="15">
      <c r="A19" t="s">
        <v>22</v>
      </c>
      <c r="B19">
        <v>4736540</v>
      </c>
      <c r="C19">
        <v>2414540</v>
      </c>
      <c r="D19">
        <v>254860</v>
      </c>
      <c r="E19">
        <v>7160299.68</v>
      </c>
      <c r="F19" s="15">
        <v>0.49</v>
      </c>
      <c r="G19" s="5">
        <v>16.33</v>
      </c>
      <c r="H19" s="17">
        <v>0.34</v>
      </c>
      <c r="I19" s="17">
        <v>35.18</v>
      </c>
      <c r="K19" s="20">
        <f t="shared" si="1"/>
        <v>52.339999999999996</v>
      </c>
    </row>
    <row r="20" spans="2:11" ht="15">
      <c r="B20">
        <v>1177187</v>
      </c>
      <c r="C20">
        <v>808000</v>
      </c>
      <c r="D20">
        <v>1061425</v>
      </c>
      <c r="E20">
        <v>1711311.75</v>
      </c>
      <c r="F20" s="24">
        <f>(F18-F19)</f>
        <v>-17.76</v>
      </c>
      <c r="G20" s="7">
        <f>(G18-G19)</f>
        <v>-20.170000000000027</v>
      </c>
      <c r="H20" s="34">
        <f>(H18-H19)</f>
        <v>-14.87</v>
      </c>
      <c r="I20" s="34">
        <f>(I18-I19)</f>
        <v>-24.15999999999998</v>
      </c>
      <c r="K20" s="20">
        <f t="shared" si="1"/>
        <v>-76.96000000000001</v>
      </c>
    </row>
    <row r="21" spans="2:11" ht="15">
      <c r="B21" s="1">
        <f>SUM(B19:B20)</f>
        <v>5913727</v>
      </c>
      <c r="C21" s="1">
        <f>SUM(C19:C20)</f>
        <v>3222540</v>
      </c>
      <c r="D21" s="1">
        <f>SUM(D19:D20)</f>
        <v>1316285</v>
      </c>
      <c r="E21" s="1">
        <f>SUM(E19:E20)</f>
        <v>8871611.43</v>
      </c>
      <c r="F21" s="15">
        <v>0</v>
      </c>
      <c r="G21" s="5">
        <v>0</v>
      </c>
      <c r="H21" s="17">
        <v>0</v>
      </c>
      <c r="I21" s="17">
        <v>0</v>
      </c>
      <c r="K21" s="20">
        <f t="shared" si="1"/>
        <v>0</v>
      </c>
    </row>
    <row r="22" spans="6:11" ht="15">
      <c r="F22" s="24">
        <f>(F20+F21)</f>
        <v>-17.76</v>
      </c>
      <c r="G22" s="7">
        <f>(G20+G21)</f>
        <v>-20.170000000000027</v>
      </c>
      <c r="H22" s="34">
        <f>(H20+H21)</f>
        <v>-14.87</v>
      </c>
      <c r="I22" s="34">
        <f>(I20+I21)</f>
        <v>-24.15999999999998</v>
      </c>
      <c r="K22" s="20">
        <f t="shared" si="1"/>
        <v>-76.96000000000001</v>
      </c>
    </row>
    <row r="23" spans="1:11" ht="15">
      <c r="A23" t="s">
        <v>23</v>
      </c>
      <c r="B23">
        <f>SUM(B15,B18,B21)</f>
        <v>22735968.689999998</v>
      </c>
      <c r="C23">
        <f>SUM(C15,C18,C21)</f>
        <v>25820456.47</v>
      </c>
      <c r="D23">
        <f>SUM(D15,D18,D21)</f>
        <v>19034961.24</v>
      </c>
      <c r="E23">
        <f>SUM(E15,E18,E21)</f>
        <v>30929303.72</v>
      </c>
      <c r="F23" s="15">
        <v>0</v>
      </c>
      <c r="G23" s="5">
        <v>0</v>
      </c>
      <c r="H23" s="17">
        <v>0</v>
      </c>
      <c r="I23" s="17">
        <v>0</v>
      </c>
      <c r="K23" s="20">
        <f t="shared" si="1"/>
        <v>0</v>
      </c>
    </row>
    <row r="24" spans="6:11" ht="15">
      <c r="F24" s="24">
        <f>(F22-F23)</f>
        <v>-17.76</v>
      </c>
      <c r="G24" s="7">
        <f>(G22-G23)</f>
        <v>-20.170000000000027</v>
      </c>
      <c r="H24" s="34">
        <f>(H22-H23)</f>
        <v>-14.87</v>
      </c>
      <c r="I24" s="34">
        <f>(I22-I23)</f>
        <v>-24.15999999999998</v>
      </c>
      <c r="K24" s="20">
        <f t="shared" si="1"/>
        <v>-76.96000000000001</v>
      </c>
    </row>
    <row r="25" spans="2:11" ht="15">
      <c r="B25">
        <f>(B15*100/B23)</f>
        <v>36.81690397331384</v>
      </c>
      <c r="C25">
        <f>(C15*100/C23)</f>
        <v>36.474300061047686</v>
      </c>
      <c r="D25">
        <f>(D15*100/D23)</f>
        <v>50.849283631112876</v>
      </c>
      <c r="F25" s="15">
        <v>0</v>
      </c>
      <c r="G25" s="5">
        <v>0</v>
      </c>
      <c r="H25" s="17">
        <v>0</v>
      </c>
      <c r="I25" s="17">
        <v>0</v>
      </c>
      <c r="K25" s="20">
        <f t="shared" si="1"/>
        <v>0</v>
      </c>
    </row>
    <row r="26" spans="2:11" ht="15">
      <c r="B26">
        <f>(B18*100/B23)</f>
        <v>37.17264940515715</v>
      </c>
      <c r="C26">
        <f>(C18*100/C23)</f>
        <v>51.045130496873824</v>
      </c>
      <c r="D26">
        <f>(D18*100/D23)</f>
        <v>42.23562479920238</v>
      </c>
      <c r="F26" s="27">
        <f>(F24-F25)</f>
        <v>-17.76</v>
      </c>
      <c r="G26" s="7">
        <f>(G24-G25)</f>
        <v>-20.170000000000027</v>
      </c>
      <c r="H26" s="34">
        <f>(H24-H25)</f>
        <v>-14.87</v>
      </c>
      <c r="I26" s="34">
        <f>(I24-I25)</f>
        <v>-24.15999999999998</v>
      </c>
      <c r="K26" s="20">
        <f t="shared" si="1"/>
        <v>-76.96000000000001</v>
      </c>
    </row>
    <row r="27" spans="6:9" ht="15">
      <c r="F27" s="15">
        <v>972.5</v>
      </c>
      <c r="G27" s="5">
        <v>972.5</v>
      </c>
      <c r="H27" s="17">
        <v>972.5</v>
      </c>
      <c r="I27" s="17">
        <v>972.5</v>
      </c>
    </row>
    <row r="28" spans="4:9" ht="15">
      <c r="D28">
        <f>(C23-D23)</f>
        <v>6785495.23</v>
      </c>
      <c r="F28" s="11" t="s">
        <v>8</v>
      </c>
      <c r="G28" s="6" t="s">
        <v>8</v>
      </c>
      <c r="H28" s="19" t="s">
        <v>8</v>
      </c>
      <c r="I28" s="19" t="s">
        <v>8</v>
      </c>
    </row>
    <row r="29" spans="4:9" ht="15">
      <c r="D29">
        <f>(D28*100/C23)</f>
        <v>26.279532423773606</v>
      </c>
      <c r="F29" s="28" t="s">
        <v>25</v>
      </c>
      <c r="G29" s="5"/>
      <c r="H29" s="17"/>
      <c r="I29" s="33" t="s">
        <v>26</v>
      </c>
    </row>
    <row r="30" spans="6:8" ht="15">
      <c r="F30" s="38"/>
      <c r="G30" s="2"/>
      <c r="H30" s="17"/>
    </row>
    <row r="31" spans="1:8" ht="15">
      <c r="A31" s="36"/>
      <c r="B31" s="37"/>
      <c r="C31" s="37"/>
      <c r="D31" s="37"/>
      <c r="E31" s="37"/>
      <c r="F31" s="38"/>
      <c r="G31" s="2"/>
      <c r="H31" s="35" t="s">
        <v>26</v>
      </c>
    </row>
    <row r="32" spans="1:7" ht="15">
      <c r="A32" s="38"/>
      <c r="B32" s="2"/>
      <c r="C32" s="2"/>
      <c r="D32" s="2"/>
      <c r="E32" s="2"/>
      <c r="F32" s="38"/>
      <c r="G32" s="2"/>
    </row>
    <row r="33" spans="1:7" ht="15">
      <c r="A33" s="38" t="s">
        <v>14</v>
      </c>
      <c r="B33" s="2"/>
      <c r="C33" s="2" t="s">
        <v>30</v>
      </c>
      <c r="D33" s="2"/>
      <c r="E33" s="2"/>
      <c r="F33" s="38"/>
      <c r="G33" s="2"/>
    </row>
    <row r="34" spans="1:7" ht="15">
      <c r="A34" s="38">
        <v>985.2</v>
      </c>
      <c r="B34" s="2"/>
      <c r="C34" s="2">
        <v>605.66</v>
      </c>
      <c r="D34" s="2">
        <v>51863.95</v>
      </c>
      <c r="E34" s="2"/>
      <c r="F34" s="38"/>
      <c r="G34" s="2"/>
    </row>
    <row r="35" spans="1:7" ht="15">
      <c r="A35" s="38">
        <v>61.48</v>
      </c>
      <c r="B35" s="2"/>
      <c r="C35" s="2">
        <v>379.54</v>
      </c>
      <c r="D35" s="2">
        <v>64478.5</v>
      </c>
      <c r="E35" s="2"/>
      <c r="F35" s="38"/>
      <c r="G35" s="2"/>
    </row>
    <row r="36" spans="1:7" ht="15">
      <c r="A36" s="38">
        <v>38.52</v>
      </c>
      <c r="B36" s="2"/>
      <c r="C36" s="2"/>
      <c r="D36" s="2">
        <v>66350</v>
      </c>
      <c r="E36" s="2"/>
      <c r="F36" s="38"/>
      <c r="G36" s="2"/>
    </row>
    <row r="37" spans="1:7" ht="15">
      <c r="A37" s="38"/>
      <c r="B37" s="2"/>
      <c r="C37" s="2">
        <v>392.77</v>
      </c>
      <c r="D37" s="18">
        <v>72312.9</v>
      </c>
      <c r="E37" s="2"/>
      <c r="F37" s="38"/>
      <c r="G37" s="2"/>
    </row>
    <row r="38" spans="1:7" ht="15">
      <c r="A38" s="38"/>
      <c r="B38" s="2"/>
      <c r="C38" s="18">
        <v>2.55</v>
      </c>
      <c r="D38" s="21">
        <f>SUM(D34:D37)</f>
        <v>255005.35</v>
      </c>
      <c r="E38" s="2"/>
      <c r="F38" s="38"/>
      <c r="G38" s="2"/>
    </row>
    <row r="39" spans="1:7" ht="15">
      <c r="A39" s="38"/>
      <c r="B39" s="2" t="s">
        <v>10</v>
      </c>
      <c r="C39" s="21">
        <f>(C37-C38)</f>
        <v>390.21999999999997</v>
      </c>
      <c r="D39" s="2"/>
      <c r="E39" s="2"/>
      <c r="F39" s="38"/>
      <c r="G39" s="2"/>
    </row>
    <row r="40" spans="1:7" ht="15">
      <c r="A40" s="38"/>
      <c r="B40" s="2"/>
      <c r="C40" s="2" t="s">
        <v>31</v>
      </c>
      <c r="D40" s="2" t="s">
        <v>32</v>
      </c>
      <c r="E40" s="2" t="s">
        <v>33</v>
      </c>
      <c r="F40" s="38" t="s">
        <v>34</v>
      </c>
      <c r="G40" s="2"/>
    </row>
    <row r="41" spans="1:6" ht="15">
      <c r="A41" s="38"/>
      <c r="B41" s="2"/>
      <c r="C41" s="2">
        <v>227.36</v>
      </c>
      <c r="D41" s="2">
        <v>258.2</v>
      </c>
      <c r="E41" s="39">
        <v>190.35</v>
      </c>
      <c r="F41" s="18">
        <v>309.29</v>
      </c>
    </row>
    <row r="42" spans="1:6" ht="15">
      <c r="A42" s="38"/>
      <c r="B42" s="2"/>
      <c r="C42" s="18">
        <v>72.63</v>
      </c>
      <c r="D42" s="2">
        <v>123.33</v>
      </c>
      <c r="E42" s="39">
        <v>10.79</v>
      </c>
      <c r="F42" s="18">
        <v>77.11</v>
      </c>
    </row>
    <row r="43" spans="1:6" ht="15">
      <c r="A43" s="38"/>
      <c r="B43" s="2"/>
      <c r="C43" s="18">
        <v>11.88</v>
      </c>
      <c r="D43" s="2">
        <v>8.47</v>
      </c>
      <c r="E43" s="39">
        <v>70.89</v>
      </c>
      <c r="F43" s="18">
        <v>5.72</v>
      </c>
    </row>
    <row r="44" spans="1:6" ht="15">
      <c r="A44" s="38"/>
      <c r="B44" s="2" t="s">
        <v>35</v>
      </c>
      <c r="C44" s="2">
        <f>(C41-C42-C43)</f>
        <v>142.85000000000002</v>
      </c>
      <c r="D44" s="2">
        <f>(D41-D42-D43)</f>
        <v>126.4</v>
      </c>
      <c r="E44" s="39">
        <f>(E41-E42-E43)</f>
        <v>108.67</v>
      </c>
      <c r="F44">
        <f>(F41-F42-F43)</f>
        <v>226.46</v>
      </c>
    </row>
    <row r="45" spans="1:6" ht="15">
      <c r="A45" s="38"/>
      <c r="B45" s="2"/>
      <c r="C45" s="2">
        <f>(C44*C39/C34)</f>
        <v>92.03666578608461</v>
      </c>
      <c r="D45" s="2">
        <f>(D44*C39/C34)</f>
        <v>81.43811379321731</v>
      </c>
      <c r="E45" s="39">
        <f>(E44*C39/C34)</f>
        <v>70.01487204041872</v>
      </c>
      <c r="F45">
        <f>(F44*C39/C34)</f>
        <v>145.90565862034805</v>
      </c>
    </row>
    <row r="46" spans="1:6" ht="15">
      <c r="A46" s="38"/>
      <c r="B46" s="2"/>
      <c r="C46" s="18">
        <v>92.56</v>
      </c>
      <c r="D46" s="18">
        <v>82.08</v>
      </c>
      <c r="E46" s="39">
        <v>70.67</v>
      </c>
      <c r="F46" s="18">
        <v>146.62</v>
      </c>
    </row>
    <row r="47" spans="1:5" ht="15">
      <c r="A47" s="38"/>
      <c r="B47" s="2"/>
      <c r="C47" s="2"/>
      <c r="D47" s="2"/>
      <c r="E47" s="39"/>
    </row>
    <row r="48" spans="1:5" ht="15">
      <c r="A48" s="38"/>
      <c r="B48" s="2"/>
      <c r="C48" s="2"/>
      <c r="D48" s="2"/>
      <c r="E48" s="39"/>
    </row>
    <row r="49" spans="1:5" ht="15">
      <c r="A49" s="38"/>
      <c r="B49" s="2"/>
      <c r="C49" s="2"/>
      <c r="D49" s="2"/>
      <c r="E49" s="39"/>
    </row>
    <row r="50" spans="1:5" ht="15">
      <c r="A50" s="38"/>
      <c r="B50" s="2"/>
      <c r="C50" s="2"/>
      <c r="D50" s="2"/>
      <c r="E50" s="39"/>
    </row>
    <row r="51" spans="1:5" ht="15">
      <c r="A51" s="40"/>
      <c r="B51" s="41"/>
      <c r="C51" s="41"/>
      <c r="D51" s="41"/>
      <c r="E51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B0505"/>
  </sheetPr>
  <dimension ref="B1:J79"/>
  <sheetViews>
    <sheetView tabSelected="1" zoomScalePageLayoutView="0" workbookViewId="0" topLeftCell="A1">
      <selection activeCell="C79" sqref="C79"/>
    </sheetView>
  </sheetViews>
  <sheetFormatPr defaultColWidth="9.140625" defaultRowHeight="15"/>
  <cols>
    <col min="1" max="1" width="2.57421875" style="0" customWidth="1"/>
    <col min="2" max="2" width="39.57421875" style="0" customWidth="1"/>
    <col min="3" max="3" width="13.421875" style="0" customWidth="1"/>
    <col min="4" max="4" width="14.8515625" style="0" customWidth="1"/>
    <col min="5" max="5" width="15.421875" style="0" customWidth="1"/>
    <col min="6" max="6" width="15.00390625" style="0" customWidth="1"/>
    <col min="7" max="7" width="14.7109375" style="0" customWidth="1"/>
    <col min="8" max="8" width="15.421875" style="0" customWidth="1"/>
    <col min="9" max="9" width="12.28125" style="0" customWidth="1"/>
  </cols>
  <sheetData>
    <row r="1" spans="2:8" ht="15">
      <c r="B1" s="71"/>
      <c r="C1" s="54" t="s">
        <v>49</v>
      </c>
      <c r="D1" s="54"/>
      <c r="E1" s="54"/>
      <c r="F1" s="54"/>
      <c r="G1" s="53"/>
      <c r="H1" s="71"/>
    </row>
    <row r="2" spans="2:9" ht="39.75" customHeight="1">
      <c r="B2" s="72" t="s">
        <v>51</v>
      </c>
      <c r="C2" s="54"/>
      <c r="D2" s="54"/>
      <c r="E2" s="54"/>
      <c r="F2" s="54"/>
      <c r="G2" s="54"/>
      <c r="H2" s="54"/>
      <c r="I2" s="10"/>
    </row>
    <row r="3" spans="2:9" ht="15">
      <c r="B3" s="73" t="s">
        <v>50</v>
      </c>
      <c r="C3" s="53"/>
      <c r="D3" s="53"/>
      <c r="E3" s="53"/>
      <c r="F3" s="71"/>
      <c r="G3" s="71"/>
      <c r="H3" s="31" t="s">
        <v>29</v>
      </c>
      <c r="I3" s="10"/>
    </row>
    <row r="4" spans="2:9" ht="66.75" customHeight="1">
      <c r="B4" s="3" t="s">
        <v>0</v>
      </c>
      <c r="C4" s="4" t="s">
        <v>52</v>
      </c>
      <c r="D4" s="4" t="s">
        <v>53</v>
      </c>
      <c r="E4" s="4" t="s">
        <v>54</v>
      </c>
      <c r="F4" s="4" t="s">
        <v>82</v>
      </c>
      <c r="G4" s="4" t="s">
        <v>83</v>
      </c>
      <c r="H4" s="4" t="s">
        <v>57</v>
      </c>
      <c r="I4" s="25"/>
    </row>
    <row r="5" spans="2:9" ht="34.5" customHeight="1">
      <c r="B5" s="68" t="s">
        <v>88</v>
      </c>
      <c r="C5" s="22" t="s">
        <v>58</v>
      </c>
      <c r="D5" s="22" t="s">
        <v>58</v>
      </c>
      <c r="E5" s="22" t="s">
        <v>58</v>
      </c>
      <c r="F5" s="22" t="s">
        <v>58</v>
      </c>
      <c r="G5" s="22" t="s">
        <v>58</v>
      </c>
      <c r="H5" s="22" t="s">
        <v>9</v>
      </c>
      <c r="I5" s="25"/>
    </row>
    <row r="6" spans="2:9" ht="17.25" customHeight="1">
      <c r="B6" s="7" t="s">
        <v>36</v>
      </c>
      <c r="C6" s="22"/>
      <c r="D6" s="22"/>
      <c r="E6" s="22"/>
      <c r="F6" s="22"/>
      <c r="G6" s="22"/>
      <c r="H6" s="22"/>
      <c r="I6" s="25"/>
    </row>
    <row r="7" spans="2:9" ht="26.25">
      <c r="B7" s="8" t="s">
        <v>59</v>
      </c>
      <c r="C7" s="17"/>
      <c r="D7" s="17"/>
      <c r="E7" s="17"/>
      <c r="F7" s="17"/>
      <c r="G7" s="17"/>
      <c r="H7" s="17"/>
      <c r="I7" s="13"/>
    </row>
    <row r="8" spans="2:9" ht="15">
      <c r="B8" s="5" t="s">
        <v>1</v>
      </c>
      <c r="C8" s="17"/>
      <c r="D8" s="17"/>
      <c r="E8" s="17"/>
      <c r="F8" s="17"/>
      <c r="G8" s="17"/>
      <c r="H8" s="17"/>
      <c r="I8" s="13"/>
    </row>
    <row r="9" spans="2:9" ht="15">
      <c r="B9" s="7" t="s">
        <v>60</v>
      </c>
      <c r="C9" s="17"/>
      <c r="D9" s="17"/>
      <c r="E9" s="47"/>
      <c r="F9" s="17"/>
      <c r="G9" s="17"/>
      <c r="H9" s="17"/>
      <c r="I9" s="13"/>
    </row>
    <row r="10" spans="2:9" ht="17.25" customHeight="1">
      <c r="B10" s="23" t="s">
        <v>61</v>
      </c>
      <c r="C10" s="17"/>
      <c r="D10" s="17"/>
      <c r="F10" s="17"/>
      <c r="G10" s="17"/>
      <c r="H10" s="51"/>
      <c r="I10" s="13"/>
    </row>
    <row r="11" spans="2:9" ht="18.75" customHeight="1">
      <c r="B11" s="8" t="s">
        <v>62</v>
      </c>
      <c r="C11" s="33"/>
      <c r="D11" s="9"/>
      <c r="E11" s="33"/>
      <c r="F11" s="5"/>
      <c r="G11" s="5"/>
      <c r="H11" s="33"/>
      <c r="I11" s="13"/>
    </row>
    <row r="12" spans="2:9" ht="15">
      <c r="B12" s="5" t="s">
        <v>63</v>
      </c>
      <c r="C12" s="33"/>
      <c r="D12" s="33"/>
      <c r="E12" s="33"/>
      <c r="F12" s="17"/>
      <c r="G12" s="17"/>
      <c r="H12" s="33"/>
      <c r="I12" s="13"/>
    </row>
    <row r="13" spans="2:9" ht="39">
      <c r="B13" s="8" t="s">
        <v>64</v>
      </c>
      <c r="C13" s="17"/>
      <c r="D13" s="17"/>
      <c r="E13" s="17"/>
      <c r="F13" s="17"/>
      <c r="G13" s="17"/>
      <c r="H13" s="17"/>
      <c r="I13" s="13"/>
    </row>
    <row r="14" spans="2:9" ht="15">
      <c r="B14" s="5" t="s">
        <v>37</v>
      </c>
      <c r="C14" s="17"/>
      <c r="D14" s="17"/>
      <c r="E14" s="17"/>
      <c r="F14" s="17"/>
      <c r="G14" s="17"/>
      <c r="H14" s="17"/>
      <c r="I14" s="13"/>
    </row>
    <row r="15" spans="2:9" ht="26.25">
      <c r="B15" s="8" t="s">
        <v>38</v>
      </c>
      <c r="C15" s="17"/>
      <c r="D15" s="17"/>
      <c r="E15" s="17"/>
      <c r="F15" s="17"/>
      <c r="G15" s="17"/>
      <c r="H15" s="17"/>
      <c r="I15" s="13"/>
    </row>
    <row r="16" spans="2:9" ht="15">
      <c r="B16" s="5" t="s">
        <v>7</v>
      </c>
      <c r="C16" s="17"/>
      <c r="D16" s="17"/>
      <c r="E16" s="17"/>
      <c r="F16" s="17"/>
      <c r="G16" s="17"/>
      <c r="H16" s="17"/>
      <c r="I16" s="26"/>
    </row>
    <row r="17" spans="2:9" ht="43.5" customHeight="1">
      <c r="B17" s="16" t="s">
        <v>65</v>
      </c>
      <c r="C17" s="17"/>
      <c r="D17" s="17"/>
      <c r="E17" s="17"/>
      <c r="F17" s="17"/>
      <c r="G17" s="17"/>
      <c r="H17" s="17"/>
      <c r="I17" s="2"/>
    </row>
    <row r="18" spans="2:9" ht="15">
      <c r="B18" s="46" t="s">
        <v>39</v>
      </c>
      <c r="C18" s="17"/>
      <c r="D18" s="17"/>
      <c r="E18" s="17"/>
      <c r="F18" s="17"/>
      <c r="G18" s="17"/>
      <c r="H18" s="17"/>
      <c r="I18" s="2"/>
    </row>
    <row r="19" spans="2:9" ht="42" customHeight="1">
      <c r="B19" s="23" t="s">
        <v>84</v>
      </c>
      <c r="C19" s="34"/>
      <c r="D19" s="34"/>
      <c r="E19" s="34"/>
      <c r="F19" s="34"/>
      <c r="G19" s="34"/>
      <c r="H19" s="34"/>
      <c r="I19" s="26"/>
    </row>
    <row r="20" spans="2:9" ht="15" customHeight="1">
      <c r="B20" s="5" t="s">
        <v>2</v>
      </c>
      <c r="C20" s="17"/>
      <c r="D20" s="17"/>
      <c r="E20" s="17"/>
      <c r="F20" s="17"/>
      <c r="G20" s="17"/>
      <c r="H20" s="17"/>
      <c r="I20" s="13"/>
    </row>
    <row r="21" spans="2:9" ht="42" customHeight="1">
      <c r="B21" s="23" t="s">
        <v>66</v>
      </c>
      <c r="C21" s="34"/>
      <c r="D21" s="34"/>
      <c r="E21" s="34"/>
      <c r="F21" s="34"/>
      <c r="G21" s="34"/>
      <c r="H21" s="34"/>
      <c r="I21" s="26"/>
    </row>
    <row r="22" spans="2:9" ht="15">
      <c r="B22" s="5" t="s">
        <v>40</v>
      </c>
      <c r="C22" s="17"/>
      <c r="D22" s="17"/>
      <c r="E22" s="17"/>
      <c r="F22" s="17"/>
      <c r="G22" s="17"/>
      <c r="H22" s="17"/>
      <c r="I22" s="13"/>
    </row>
    <row r="23" spans="2:9" ht="54.75" customHeight="1">
      <c r="B23" s="23" t="s">
        <v>67</v>
      </c>
      <c r="C23" s="34"/>
      <c r="D23" s="34"/>
      <c r="E23" s="34"/>
      <c r="F23" s="34"/>
      <c r="G23" s="34"/>
      <c r="H23" s="34"/>
      <c r="I23" s="26"/>
    </row>
    <row r="24" spans="2:9" ht="15">
      <c r="B24" s="5" t="s">
        <v>3</v>
      </c>
      <c r="C24" s="17"/>
      <c r="D24" s="17"/>
      <c r="E24" s="17"/>
      <c r="F24" s="17"/>
      <c r="G24" s="17"/>
      <c r="H24" s="17"/>
      <c r="I24" s="13"/>
    </row>
    <row r="25" spans="2:9" ht="26.25">
      <c r="B25" s="23" t="s">
        <v>85</v>
      </c>
      <c r="C25" s="34"/>
      <c r="D25" s="34"/>
      <c r="E25" s="34"/>
      <c r="F25" s="34"/>
      <c r="G25" s="34"/>
      <c r="H25" s="34"/>
      <c r="I25" s="26"/>
    </row>
    <row r="26" spans="2:9" ht="15">
      <c r="B26" s="5" t="s">
        <v>4</v>
      </c>
      <c r="D26" s="17"/>
      <c r="E26" s="17"/>
      <c r="F26" s="17"/>
      <c r="G26" s="17"/>
      <c r="H26" s="17"/>
      <c r="I26" s="13"/>
    </row>
    <row r="27" spans="2:9" ht="26.25">
      <c r="B27" s="23" t="s">
        <v>86</v>
      </c>
      <c r="C27" s="34"/>
      <c r="D27" s="34"/>
      <c r="E27" s="34"/>
      <c r="F27" s="34"/>
      <c r="G27" s="34"/>
      <c r="H27" s="34"/>
      <c r="I27" s="26"/>
    </row>
    <row r="28" spans="2:10" ht="27.75" customHeight="1">
      <c r="B28" s="8" t="s">
        <v>68</v>
      </c>
      <c r="C28" s="17"/>
      <c r="D28" s="17"/>
      <c r="E28" s="17"/>
      <c r="F28" s="17"/>
      <c r="G28" s="17"/>
      <c r="H28" s="17"/>
      <c r="I28" s="38"/>
      <c r="J28" s="2"/>
    </row>
    <row r="29" spans="2:9" ht="26.25">
      <c r="B29" s="23" t="s">
        <v>69</v>
      </c>
      <c r="C29" s="34"/>
      <c r="D29" s="34"/>
      <c r="E29" s="34"/>
      <c r="F29" s="34"/>
      <c r="G29" s="34"/>
      <c r="H29" s="34"/>
      <c r="I29" s="21"/>
    </row>
    <row r="30" spans="2:9" ht="26.25">
      <c r="B30" s="8" t="s">
        <v>87</v>
      </c>
      <c r="C30" s="17"/>
      <c r="D30" s="17"/>
      <c r="E30" s="17"/>
      <c r="F30" s="17"/>
      <c r="G30" s="17"/>
      <c r="H30" s="17"/>
      <c r="I30" s="21"/>
    </row>
    <row r="31" spans="2:9" ht="15">
      <c r="B31" s="8" t="s">
        <v>70</v>
      </c>
      <c r="C31" s="17"/>
      <c r="D31" s="17"/>
      <c r="E31" s="17"/>
      <c r="F31" s="17"/>
      <c r="G31" s="17"/>
      <c r="H31" s="17"/>
      <c r="I31" s="21"/>
    </row>
    <row r="32" spans="2:9" ht="51.75">
      <c r="B32" s="23" t="s">
        <v>71</v>
      </c>
      <c r="C32" s="34"/>
      <c r="D32" s="34"/>
      <c r="E32" s="34"/>
      <c r="F32" s="34"/>
      <c r="G32" s="34"/>
      <c r="H32" s="34"/>
      <c r="I32" s="21"/>
    </row>
    <row r="33" spans="2:9" ht="15">
      <c r="B33" s="5" t="s">
        <v>41</v>
      </c>
      <c r="C33" s="52"/>
      <c r="D33" s="17"/>
      <c r="E33" s="17"/>
      <c r="F33" s="17"/>
      <c r="G33" s="17"/>
      <c r="H33" s="17"/>
      <c r="I33" s="13"/>
    </row>
    <row r="34" spans="2:9" ht="26.25">
      <c r="B34" s="8" t="s">
        <v>24</v>
      </c>
      <c r="C34" s="19"/>
      <c r="D34" s="19"/>
      <c r="E34" s="19"/>
      <c r="F34" s="19"/>
      <c r="G34" s="19"/>
      <c r="H34" s="19"/>
      <c r="I34" s="12"/>
    </row>
    <row r="35" spans="2:9" ht="42.75" customHeight="1">
      <c r="B35" s="8" t="s">
        <v>72</v>
      </c>
      <c r="C35" s="44"/>
      <c r="D35" s="44"/>
      <c r="E35" s="44"/>
      <c r="F35" s="44"/>
      <c r="G35" s="44"/>
      <c r="H35" s="45"/>
      <c r="I35" s="13"/>
    </row>
    <row r="36" spans="2:9" ht="41.25" customHeight="1">
      <c r="B36" s="23" t="s">
        <v>73</v>
      </c>
      <c r="C36" s="5"/>
      <c r="D36" s="5"/>
      <c r="E36" s="5"/>
      <c r="F36" s="5"/>
      <c r="G36" s="5"/>
      <c r="H36" s="5"/>
      <c r="I36" s="13"/>
    </row>
    <row r="37" spans="2:9" ht="17.25" customHeight="1">
      <c r="B37" s="8" t="s">
        <v>42</v>
      </c>
      <c r="C37" s="17"/>
      <c r="D37" s="17"/>
      <c r="E37" s="17"/>
      <c r="F37" s="17"/>
      <c r="G37" s="17"/>
      <c r="H37" s="17"/>
      <c r="I37" s="13"/>
    </row>
    <row r="38" spans="2:9" ht="15.75" customHeight="1">
      <c r="B38" s="8" t="s">
        <v>43</v>
      </c>
      <c r="C38" s="17"/>
      <c r="D38" s="17"/>
      <c r="E38" s="17"/>
      <c r="F38" s="17"/>
      <c r="G38" s="17"/>
      <c r="H38" s="17"/>
      <c r="I38" s="13"/>
    </row>
    <row r="39" spans="2:9" ht="41.25" customHeight="1">
      <c r="B39" s="23" t="s">
        <v>74</v>
      </c>
      <c r="C39" s="17"/>
      <c r="D39" s="17"/>
      <c r="E39" s="17"/>
      <c r="F39" s="17"/>
      <c r="G39" s="17"/>
      <c r="H39" s="17"/>
      <c r="I39" s="13"/>
    </row>
    <row r="40" spans="2:9" ht="15.75" customHeight="1">
      <c r="B40" s="8" t="s">
        <v>42</v>
      </c>
      <c r="C40" s="17"/>
      <c r="D40" s="17"/>
      <c r="E40" s="17"/>
      <c r="F40" s="17"/>
      <c r="G40" s="17"/>
      <c r="H40" s="17"/>
      <c r="I40" s="13"/>
    </row>
    <row r="41" spans="2:9" ht="15.75" customHeight="1">
      <c r="B41" s="8" t="s">
        <v>43</v>
      </c>
      <c r="C41" s="17"/>
      <c r="D41" s="17"/>
      <c r="E41" s="17"/>
      <c r="F41" s="17"/>
      <c r="G41" s="17"/>
      <c r="H41" s="17"/>
      <c r="I41" s="13"/>
    </row>
    <row r="42" spans="2:9" ht="15.75" customHeight="1">
      <c r="B42" s="8"/>
      <c r="C42" s="17"/>
      <c r="D42" s="17"/>
      <c r="E42" s="17"/>
      <c r="F42" s="17"/>
      <c r="G42" s="17"/>
      <c r="H42" s="17"/>
      <c r="I42" s="13"/>
    </row>
    <row r="43" spans="2:9" ht="15.75" customHeight="1">
      <c r="B43" s="56" t="s">
        <v>75</v>
      </c>
      <c r="C43" s="56"/>
      <c r="D43" s="47"/>
      <c r="E43" s="47"/>
      <c r="F43" s="47"/>
      <c r="G43" s="47"/>
      <c r="H43" s="47"/>
      <c r="I43" s="13"/>
    </row>
    <row r="44" spans="2:9" ht="21" customHeight="1">
      <c r="B44" s="69" t="s">
        <v>90</v>
      </c>
      <c r="C44" s="69"/>
      <c r="D44" s="69"/>
      <c r="E44" s="69"/>
      <c r="F44" s="69"/>
      <c r="G44" s="69"/>
      <c r="H44" s="69"/>
      <c r="I44" s="13"/>
    </row>
    <row r="45" spans="2:9" ht="15.75" customHeight="1">
      <c r="B45" s="70" t="s">
        <v>89</v>
      </c>
      <c r="C45" s="70"/>
      <c r="D45" s="70"/>
      <c r="E45" s="70"/>
      <c r="F45" s="70"/>
      <c r="G45" s="70"/>
      <c r="H45" s="70"/>
      <c r="I45" s="13"/>
    </row>
    <row r="46" spans="2:9" ht="15.75" customHeight="1">
      <c r="B46" s="48" t="s">
        <v>44</v>
      </c>
      <c r="C46" s="47"/>
      <c r="D46" s="47"/>
      <c r="E46" s="47"/>
      <c r="F46" s="47"/>
      <c r="G46" s="47"/>
      <c r="H46" s="47"/>
      <c r="I46" s="13"/>
    </row>
    <row r="47" spans="2:9" ht="66.75" customHeight="1">
      <c r="B47" s="57" t="s">
        <v>0</v>
      </c>
      <c r="C47" s="22" t="s">
        <v>52</v>
      </c>
      <c r="D47" s="22" t="s">
        <v>53</v>
      </c>
      <c r="E47" s="22" t="s">
        <v>54</v>
      </c>
      <c r="F47" s="22" t="s">
        <v>55</v>
      </c>
      <c r="G47" s="22" t="s">
        <v>56</v>
      </c>
      <c r="H47" s="22" t="s">
        <v>57</v>
      </c>
      <c r="I47" s="25"/>
    </row>
    <row r="48" spans="2:9" ht="15.75" customHeight="1">
      <c r="B48" s="23" t="s">
        <v>45</v>
      </c>
      <c r="C48" s="17"/>
      <c r="D48" s="17"/>
      <c r="E48" s="17"/>
      <c r="F48" s="17"/>
      <c r="G48" s="17"/>
      <c r="H48" s="17"/>
      <c r="I48" s="13"/>
    </row>
    <row r="49" spans="2:9" ht="15">
      <c r="B49" s="5" t="s">
        <v>46</v>
      </c>
      <c r="C49" s="5"/>
      <c r="D49" s="5"/>
      <c r="E49" s="5"/>
      <c r="F49" s="5"/>
      <c r="G49" s="5"/>
      <c r="H49" s="5"/>
      <c r="I49" s="13"/>
    </row>
    <row r="50" spans="2:9" ht="15">
      <c r="B50" s="5" t="s">
        <v>93</v>
      </c>
      <c r="C50" s="19"/>
      <c r="D50" s="19"/>
      <c r="E50" s="19"/>
      <c r="F50" s="19"/>
      <c r="G50" s="19"/>
      <c r="H50" s="19"/>
      <c r="I50" s="32"/>
    </row>
    <row r="51" spans="2:9" ht="15">
      <c r="B51" s="5" t="s">
        <v>94</v>
      </c>
      <c r="C51" s="33"/>
      <c r="D51" s="33"/>
      <c r="E51" s="33"/>
      <c r="F51" s="33"/>
      <c r="G51" s="33"/>
      <c r="H51" s="33"/>
      <c r="I51" s="43"/>
    </row>
    <row r="52" spans="2:9" ht="15">
      <c r="B52" s="5" t="s">
        <v>92</v>
      </c>
      <c r="C52" s="5"/>
      <c r="D52" s="5"/>
      <c r="E52" s="5"/>
      <c r="F52" s="5"/>
      <c r="G52" s="5"/>
      <c r="H52" s="5"/>
      <c r="I52" s="13"/>
    </row>
    <row r="53" spans="2:9" ht="15">
      <c r="B53" s="5" t="s">
        <v>91</v>
      </c>
      <c r="C53" s="5"/>
      <c r="D53" s="5"/>
      <c r="E53" s="5"/>
      <c r="F53" s="5"/>
      <c r="G53" s="5"/>
      <c r="H53" s="5"/>
      <c r="I53" s="13"/>
    </row>
    <row r="54" spans="2:9" ht="15">
      <c r="B54" s="5" t="s">
        <v>5</v>
      </c>
      <c r="C54" s="5"/>
      <c r="D54" s="5"/>
      <c r="E54" s="5"/>
      <c r="F54" s="5"/>
      <c r="G54" s="5"/>
      <c r="H54" s="5"/>
      <c r="I54" s="47"/>
    </row>
    <row r="55" spans="2:9" ht="15">
      <c r="B55" s="5" t="s">
        <v>93</v>
      </c>
      <c r="C55" s="6"/>
      <c r="D55" s="6"/>
      <c r="E55" s="6"/>
      <c r="F55" s="6"/>
      <c r="G55" s="6"/>
      <c r="H55" s="6"/>
      <c r="I55" s="13"/>
    </row>
    <row r="56" spans="2:9" ht="39">
      <c r="B56" s="8" t="s">
        <v>95</v>
      </c>
      <c r="C56" s="6"/>
      <c r="D56" s="6"/>
      <c r="E56" s="6"/>
      <c r="F56" s="6"/>
      <c r="G56" s="6"/>
      <c r="H56" s="6"/>
      <c r="I56" s="13"/>
    </row>
    <row r="57" spans="2:9" ht="34.5" customHeight="1">
      <c r="B57" s="8" t="s">
        <v>96</v>
      </c>
      <c r="C57" s="6"/>
      <c r="D57" s="6"/>
      <c r="E57" s="6"/>
      <c r="F57" s="6"/>
      <c r="G57" s="6"/>
      <c r="H57" s="6"/>
      <c r="I57" s="13"/>
    </row>
    <row r="58" spans="2:9" ht="15">
      <c r="B58" s="5" t="s">
        <v>6</v>
      </c>
      <c r="C58" s="5"/>
      <c r="D58" s="5"/>
      <c r="E58" s="5"/>
      <c r="F58" s="5"/>
      <c r="G58" s="5"/>
      <c r="H58" s="5"/>
      <c r="I58" s="13"/>
    </row>
    <row r="59" spans="2:9" ht="15">
      <c r="B59" s="5" t="s">
        <v>93</v>
      </c>
      <c r="C59" s="5"/>
      <c r="D59" s="5"/>
      <c r="E59" s="5"/>
      <c r="F59" s="5"/>
      <c r="G59" s="5"/>
      <c r="H59" s="5"/>
      <c r="I59" s="13"/>
    </row>
    <row r="60" spans="2:9" ht="41.25" customHeight="1">
      <c r="B60" s="8" t="s">
        <v>95</v>
      </c>
      <c r="C60" s="17"/>
      <c r="D60" s="17"/>
      <c r="E60" s="17"/>
      <c r="F60" s="17"/>
      <c r="G60" s="17"/>
      <c r="H60" s="17"/>
      <c r="I60" s="13"/>
    </row>
    <row r="61" spans="2:9" ht="30" customHeight="1">
      <c r="B61" s="8" t="s">
        <v>96</v>
      </c>
      <c r="C61" s="17"/>
      <c r="D61" s="17"/>
      <c r="E61" s="17"/>
      <c r="F61" s="17"/>
      <c r="G61" s="17"/>
      <c r="H61" s="17"/>
      <c r="I61" s="13"/>
    </row>
    <row r="62" spans="2:9" ht="15">
      <c r="B62" s="49"/>
      <c r="C62" s="47"/>
      <c r="D62" s="47"/>
      <c r="E62" s="47"/>
      <c r="F62" s="47"/>
      <c r="G62" s="47"/>
      <c r="H62" s="47"/>
      <c r="I62" s="13"/>
    </row>
    <row r="63" spans="2:9" ht="15">
      <c r="B63" s="66" t="s">
        <v>0</v>
      </c>
      <c r="C63" s="62" t="s">
        <v>52</v>
      </c>
      <c r="D63" s="63"/>
      <c r="E63" s="47"/>
      <c r="F63" s="47"/>
      <c r="G63" s="47"/>
      <c r="H63" s="47"/>
      <c r="I63" s="13"/>
    </row>
    <row r="64" spans="2:9" ht="15">
      <c r="B64" s="46" t="s">
        <v>47</v>
      </c>
      <c r="C64" s="65"/>
      <c r="D64" s="64"/>
      <c r="E64" s="47"/>
      <c r="F64" s="47"/>
      <c r="G64" s="47"/>
      <c r="H64" s="47"/>
      <c r="I64" s="13"/>
    </row>
    <row r="65" spans="2:9" ht="15">
      <c r="B65" s="30" t="s">
        <v>76</v>
      </c>
      <c r="C65" s="58"/>
      <c r="D65" s="59"/>
      <c r="E65" s="47"/>
      <c r="F65" s="47"/>
      <c r="G65" s="47"/>
      <c r="H65" s="47"/>
      <c r="I65" s="13"/>
    </row>
    <row r="66" spans="2:9" ht="15">
      <c r="B66" s="30" t="s">
        <v>77</v>
      </c>
      <c r="C66" s="58"/>
      <c r="D66" s="59"/>
      <c r="E66" s="47"/>
      <c r="F66" s="47"/>
      <c r="G66" s="47"/>
      <c r="H66" s="47"/>
      <c r="I66" s="13"/>
    </row>
    <row r="67" spans="2:9" ht="15">
      <c r="B67" s="30" t="s">
        <v>78</v>
      </c>
      <c r="C67" s="58"/>
      <c r="D67" s="59"/>
      <c r="E67" s="47"/>
      <c r="F67" s="47"/>
      <c r="G67" s="47"/>
      <c r="H67" s="47"/>
      <c r="I67" s="13"/>
    </row>
    <row r="68" spans="2:9" ht="15">
      <c r="B68" s="30" t="s">
        <v>97</v>
      </c>
      <c r="C68" s="58"/>
      <c r="D68" s="59"/>
      <c r="E68" s="47"/>
      <c r="F68" s="47"/>
      <c r="G68" s="47"/>
      <c r="H68" s="47"/>
      <c r="I68" s="13"/>
    </row>
    <row r="69" spans="2:9" ht="15">
      <c r="B69" s="50"/>
      <c r="C69" s="60"/>
      <c r="D69" s="61"/>
      <c r="E69" s="47"/>
      <c r="F69" s="47"/>
      <c r="G69" s="47"/>
      <c r="H69" s="47"/>
      <c r="I69" s="13"/>
    </row>
    <row r="70" spans="2:9" ht="15">
      <c r="B70" s="49"/>
      <c r="C70" s="55"/>
      <c r="D70" s="55"/>
      <c r="E70" s="47"/>
      <c r="F70" s="47"/>
      <c r="G70" s="47"/>
      <c r="H70" s="47"/>
      <c r="I70" s="13"/>
    </row>
    <row r="71" spans="2:9" ht="15">
      <c r="B71" s="29" t="s">
        <v>28</v>
      </c>
      <c r="C71" s="9"/>
      <c r="D71" s="9"/>
      <c r="E71" s="9"/>
      <c r="F71" s="9"/>
      <c r="G71" s="9"/>
      <c r="H71" s="9"/>
      <c r="I71" s="9"/>
    </row>
    <row r="72" spans="2:9" ht="15">
      <c r="B72" s="9" t="s">
        <v>79</v>
      </c>
      <c r="C72" s="9"/>
      <c r="D72" s="9"/>
      <c r="E72" s="9"/>
      <c r="F72" s="9"/>
      <c r="G72" s="9"/>
      <c r="H72" s="9"/>
      <c r="I72" s="9"/>
    </row>
    <row r="73" spans="2:9" ht="15" customHeight="1">
      <c r="B73" s="9" t="s">
        <v>80</v>
      </c>
      <c r="C73" s="9"/>
      <c r="D73" s="9"/>
      <c r="E73" s="9"/>
      <c r="F73" s="9"/>
      <c r="G73" s="9"/>
      <c r="H73" s="9"/>
      <c r="I73" s="9"/>
    </row>
    <row r="74" spans="2:9" ht="15" customHeight="1">
      <c r="B74" s="9"/>
      <c r="C74" s="9"/>
      <c r="D74" s="9"/>
      <c r="E74" s="9"/>
      <c r="F74" s="9"/>
      <c r="G74" s="9"/>
      <c r="H74" s="9"/>
      <c r="I74" s="9"/>
    </row>
    <row r="75" spans="2:9" ht="15">
      <c r="B75" s="29" t="s">
        <v>48</v>
      </c>
      <c r="C75" s="29"/>
      <c r="D75" s="29"/>
      <c r="E75" s="29"/>
      <c r="F75" s="67"/>
      <c r="G75" s="67"/>
      <c r="H75" s="67"/>
      <c r="I75" s="9"/>
    </row>
    <row r="76" spans="2:9" ht="15">
      <c r="B76" s="29" t="s">
        <v>81</v>
      </c>
      <c r="C76" s="29"/>
      <c r="D76" s="29"/>
      <c r="E76" s="29"/>
      <c r="F76" s="67"/>
      <c r="G76" s="67"/>
      <c r="H76" s="67"/>
      <c r="I76" s="9"/>
    </row>
    <row r="77" spans="2:9" ht="15">
      <c r="B77" s="29"/>
      <c r="C77" s="29"/>
      <c r="D77" s="29"/>
      <c r="E77" s="29"/>
      <c r="F77" s="29"/>
      <c r="G77" s="29"/>
      <c r="H77" s="29"/>
      <c r="I77" s="9"/>
    </row>
    <row r="78" spans="2:9" ht="15">
      <c r="B78" s="9"/>
      <c r="C78" s="9"/>
      <c r="D78" s="9"/>
      <c r="E78" s="9"/>
      <c r="F78" s="9"/>
      <c r="G78" s="9"/>
      <c r="H78" s="9"/>
      <c r="I78" s="9"/>
    </row>
    <row r="79" spans="2:9" ht="15">
      <c r="B79" s="9"/>
      <c r="C79" s="9"/>
      <c r="D79" s="9"/>
      <c r="E79" s="9"/>
      <c r="F79" s="9"/>
      <c r="G79" s="9"/>
      <c r="H79" s="9"/>
      <c r="I79" s="9"/>
    </row>
  </sheetData>
  <sheetProtection/>
  <mergeCells count="11">
    <mergeCell ref="C68:D68"/>
    <mergeCell ref="C69:D69"/>
    <mergeCell ref="B44:H44"/>
    <mergeCell ref="B45:H45"/>
    <mergeCell ref="C1:F1"/>
    <mergeCell ref="B2:H2"/>
    <mergeCell ref="B43:C43"/>
    <mergeCell ref="C63:D63"/>
    <mergeCell ref="C65:D65"/>
    <mergeCell ref="C66:D66"/>
    <mergeCell ref="C67:D67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edge</dc:creator>
  <cp:keywords/>
  <dc:description/>
  <cp:lastModifiedBy>edge</cp:lastModifiedBy>
  <cp:lastPrinted>2010-02-27T10:43:59Z</cp:lastPrinted>
  <dcterms:created xsi:type="dcterms:W3CDTF">2006-09-16T00:00:00Z</dcterms:created>
  <dcterms:modified xsi:type="dcterms:W3CDTF">2013-12-28T07:12:31Z</dcterms:modified>
  <cp:category/>
  <cp:version/>
  <cp:contentType/>
  <cp:contentStatus/>
</cp:coreProperties>
</file>